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FDAA" lockStructure="1"/>
  <bookViews>
    <workbookView xWindow="240" yWindow="60" windowWidth="21075" windowHeight="11310"/>
  </bookViews>
  <sheets>
    <sheet name="Sheet1" sheetId="1" r:id="rId1"/>
    <sheet name="Sheet2" sheetId="2" r:id="rId2"/>
    <sheet name="Sheet3" sheetId="3" r:id="rId3"/>
  </sheets>
  <externalReferences>
    <externalReference r:id="rId4"/>
  </externalReferences>
  <definedNames>
    <definedName name="January">[1]Sheet2!$A$1:$A$12</definedName>
    <definedName name="Months">Sheet1!$I$14:$I$25</definedName>
  </definedNames>
  <calcPr calcId="145621"/>
</workbook>
</file>

<file path=xl/calcChain.xml><?xml version="1.0" encoding="utf-8"?>
<calcChain xmlns="http://schemas.openxmlformats.org/spreadsheetml/2006/main">
  <c r="D22" i="1" l="1"/>
  <c r="F22" i="1" s="1"/>
  <c r="J15" i="1"/>
  <c r="J14" i="1"/>
  <c r="D15" i="1" s="1"/>
  <c r="F15" i="1" s="1"/>
</calcChain>
</file>

<file path=xl/sharedStrings.xml><?xml version="1.0" encoding="utf-8"?>
<sst xmlns="http://schemas.openxmlformats.org/spreadsheetml/2006/main" count="15" uniqueCount="13">
  <si>
    <t>Current Staff</t>
  </si>
  <si>
    <t xml:space="preserve">Support Staff </t>
  </si>
  <si>
    <t xml:space="preserve">Grade </t>
  </si>
  <si>
    <t xml:space="preserve">Hours Worked Per Week </t>
  </si>
  <si>
    <t xml:space="preserve">Start Month </t>
  </si>
  <si>
    <t xml:space="preserve">Academic Staff </t>
  </si>
  <si>
    <t>Grade</t>
  </si>
  <si>
    <t>Hour Worked Per Week</t>
  </si>
  <si>
    <t xml:space="preserve">Average Days  a Month </t>
  </si>
  <si>
    <t xml:space="preserve">Average Days a Month </t>
  </si>
  <si>
    <t xml:space="preserve">Holiday Entitlement in Days </t>
  </si>
  <si>
    <t xml:space="preserve">Holiday Hours Calculator for Full Time Staff </t>
  </si>
  <si>
    <r>
      <rPr>
        <sz val="11"/>
        <color theme="1"/>
        <rFont val="Calibri"/>
        <family val="2"/>
        <scheme val="minor"/>
      </rPr>
      <t xml:space="preserve">                       </t>
    </r>
    <r>
      <rPr>
        <u/>
        <sz val="11"/>
        <color theme="1"/>
        <rFont val="Calibri"/>
        <family val="2"/>
        <scheme val="minor"/>
      </rPr>
      <t>that Started Part Way Through the Academic  Year</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</si>
</sst>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rgb="FF92D050"/>
        <bgColor indexed="64"/>
      </patternFill>
    </fill>
    <fill>
      <patternFill patternType="solid">
        <fgColor theme="5" tint="0.39997558519241921"/>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30">
    <xf numFmtId="0" fontId="0" fillId="0" borderId="0" xfId="0"/>
    <xf numFmtId="0" fontId="0" fillId="2" borderId="0" xfId="0" applyFill="1"/>
    <xf numFmtId="0" fontId="2" fillId="2" borderId="0" xfId="0" applyFont="1" applyFill="1"/>
    <xf numFmtId="0" fontId="1" fillId="3" borderId="1" xfId="0" applyFont="1" applyFill="1" applyBorder="1" applyAlignment="1" applyProtection="1">
      <alignment wrapText="1"/>
    </xf>
    <xf numFmtId="0" fontId="0" fillId="2" borderId="0" xfId="0" applyFill="1" applyBorder="1" applyProtection="1"/>
    <xf numFmtId="0" fontId="0" fillId="0" borderId="0" xfId="0" applyBorder="1" applyProtection="1"/>
    <xf numFmtId="0" fontId="0" fillId="2" borderId="0" xfId="0" applyFill="1" applyProtection="1"/>
    <xf numFmtId="0" fontId="0" fillId="2" borderId="0" xfId="0" applyFill="1" applyAlignment="1" applyProtection="1">
      <alignment wrapText="1"/>
    </xf>
    <xf numFmtId="0" fontId="3" fillId="4" borderId="5" xfId="0" applyFont="1" applyFill="1" applyBorder="1" applyProtection="1">
      <protection locked="0"/>
    </xf>
    <xf numFmtId="0" fontId="1" fillId="0" borderId="0" xfId="0" applyFont="1" applyFill="1" applyBorder="1" applyAlignment="1" applyProtection="1">
      <alignment wrapText="1"/>
    </xf>
    <xf numFmtId="0" fontId="1" fillId="0" borderId="0" xfId="0" applyFont="1" applyFill="1" applyBorder="1" applyProtection="1"/>
    <xf numFmtId="0" fontId="3" fillId="0" borderId="0" xfId="0" applyFont="1" applyFill="1" applyBorder="1" applyProtection="1">
      <protection locked="0"/>
    </xf>
    <xf numFmtId="0" fontId="0" fillId="0" borderId="0" xfId="0" applyFill="1" applyBorder="1" applyProtection="1"/>
    <xf numFmtId="0" fontId="0" fillId="0" borderId="0" xfId="0" applyFill="1" applyBorder="1" applyProtection="1">
      <protection locked="0"/>
    </xf>
    <xf numFmtId="0" fontId="0" fillId="0" borderId="0" xfId="0" applyFill="1" applyBorder="1"/>
    <xf numFmtId="0" fontId="0" fillId="6" borderId="10" xfId="0" applyFill="1" applyBorder="1" applyProtection="1">
      <protection locked="0"/>
    </xf>
    <xf numFmtId="2" fontId="0" fillId="0" borderId="7" xfId="0" applyNumberFormat="1" applyBorder="1" applyProtection="1"/>
    <xf numFmtId="0" fontId="4" fillId="0" borderId="0" xfId="0" applyFont="1"/>
    <xf numFmtId="0" fontId="0" fillId="4" borderId="8" xfId="0" applyFill="1" applyBorder="1" applyAlignment="1" applyProtection="1">
      <alignment horizontal="right"/>
      <protection locked="0"/>
    </xf>
    <xf numFmtId="0" fontId="1" fillId="0" borderId="9" xfId="0" applyFont="1" applyFill="1" applyBorder="1" applyAlignment="1" applyProtection="1">
      <alignment horizontal="center"/>
    </xf>
    <xf numFmtId="0" fontId="1" fillId="0" borderId="2" xfId="0" applyFont="1" applyBorder="1" applyAlignment="1" applyProtection="1">
      <alignment horizontal="center" wrapText="1"/>
    </xf>
    <xf numFmtId="0" fontId="1" fillId="0" borderId="11" xfId="0" applyFont="1" applyBorder="1" applyAlignment="1" applyProtection="1">
      <alignment horizontal="center" wrapText="1"/>
    </xf>
    <xf numFmtId="0" fontId="1" fillId="0" borderId="4" xfId="0" applyFont="1" applyBorder="1" applyAlignment="1" applyProtection="1">
      <alignment horizontal="center" wrapText="1"/>
    </xf>
    <xf numFmtId="0" fontId="1" fillId="0" borderId="9" xfId="0" applyFont="1" applyBorder="1" applyAlignment="1" applyProtection="1">
      <alignment horizontal="center" wrapText="1"/>
    </xf>
    <xf numFmtId="0" fontId="1" fillId="0" borderId="2" xfId="0" applyFont="1" applyBorder="1" applyAlignment="1" applyProtection="1">
      <alignment horizontal="center"/>
    </xf>
    <xf numFmtId="0" fontId="1" fillId="0" borderId="3" xfId="0" applyFont="1" applyBorder="1" applyAlignment="1" applyProtection="1">
      <alignment horizontal="center" wrapText="1"/>
    </xf>
    <xf numFmtId="0" fontId="3" fillId="5" borderId="6" xfId="0" applyFont="1" applyFill="1" applyBorder="1" applyProtection="1"/>
    <xf numFmtId="0" fontId="3" fillId="5" borderId="12" xfId="0" applyFont="1" applyFill="1" applyBorder="1" applyProtection="1"/>
    <xf numFmtId="0" fontId="0" fillId="5" borderId="8" xfId="0" applyFill="1" applyBorder="1" applyProtection="1"/>
    <xf numFmtId="0" fontId="0" fillId="0" borderId="9" xfId="0" applyBorder="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409576</xdr:colOff>
      <xdr:row>12</xdr:row>
      <xdr:rowOff>266699</xdr:rowOff>
    </xdr:from>
    <xdr:ext cx="2505074" cy="3000376"/>
    <xdr:sp macro="" textlink="">
      <xdr:nvSpPr>
        <xdr:cNvPr id="3" name="TextBox 2"/>
        <xdr:cNvSpPr txBox="1"/>
      </xdr:nvSpPr>
      <xdr:spPr>
        <a:xfrm>
          <a:off x="2962276" y="2571749"/>
          <a:ext cx="2505074" cy="30003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a:t>If</a:t>
          </a:r>
          <a:r>
            <a:rPr lang="en-GB" sz="1100" baseline="0"/>
            <a:t> you start part way through the Academic year (1st September - 31st August) then your Holiday entitlement will be less than  the yearly average. This table will work out your holiday entiltlement based on the month  therefore, if you start midway through the month  it will be slightly less. </a:t>
          </a:r>
        </a:p>
        <a:p>
          <a:r>
            <a:rPr lang="en-GB" sz="1100" baseline="0"/>
            <a:t>If you start on the 1st September your entitlement is:</a:t>
          </a:r>
        </a:p>
        <a:p>
          <a:endParaRPr lang="en-GB" sz="1100" baseline="0"/>
        </a:p>
        <a:p>
          <a:r>
            <a:rPr lang="en-GB" sz="1100" baseline="0"/>
            <a:t>● Grade 2 - 7 Support - 25 Days </a:t>
          </a:r>
        </a:p>
        <a:p>
          <a:r>
            <a:rPr lang="en-GB" sz="1100" baseline="0"/>
            <a:t>● Grade 8+ Support - 30 Days</a:t>
          </a:r>
        </a:p>
        <a:p>
          <a:r>
            <a:rPr lang="en-GB" sz="1100" baseline="0"/>
            <a:t>● Grade 7+ Academic - 35 Days </a:t>
          </a:r>
        </a:p>
        <a:p>
          <a:r>
            <a:rPr lang="en-GB" sz="1100"/>
            <a:t>This is not including Liturgical days details of which can be found</a:t>
          </a:r>
          <a:r>
            <a:rPr lang="en-GB" sz="1100" baseline="0"/>
            <a:t> in the Annaul Leave Policy</a:t>
          </a:r>
        </a:p>
        <a:p>
          <a:endParaRPr lang="en-GB" sz="1100"/>
        </a:p>
      </xdr:txBody>
    </xdr:sp>
    <xdr:clientData/>
  </xdr:oneCellAnchor>
  <xdr:twoCellAnchor editAs="oneCell">
    <xdr:from>
      <xdr:col>0</xdr:col>
      <xdr:colOff>0</xdr:colOff>
      <xdr:row>0</xdr:row>
      <xdr:rowOff>0</xdr:rowOff>
    </xdr:from>
    <xdr:to>
      <xdr:col>5</xdr:col>
      <xdr:colOff>142875</xdr:colOff>
      <xdr:row>5</xdr:row>
      <xdr:rowOff>161925</xdr:rowOff>
    </xdr:to>
    <xdr:pic>
      <xdr:nvPicPr>
        <xdr:cNvPr id="4" name="Picture 3" descr="Description: HopeLogoCMYK"/>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4525" cy="1114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R\PERSONNEL\STAFF%20DEVELOPMENT\STAFF%20DEVELOPMENT%20SEPT2011%20onwards\Karen%20Jones\Holiday%20Entitlement%20-%20HopeUnivers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J25"/>
  <sheetViews>
    <sheetView showGridLines="0" tabSelected="1" workbookViewId="0">
      <selection activeCell="E22" sqref="E22"/>
    </sheetView>
  </sheetViews>
  <sheetFormatPr defaultRowHeight="15" x14ac:dyDescent="0.25"/>
  <cols>
    <col min="1" max="1" width="5.28515625" customWidth="1"/>
    <col min="2" max="2" width="12.140625" customWidth="1"/>
    <col min="3" max="3" width="10.140625" hidden="1" customWidth="1"/>
    <col min="4" max="4" width="0" hidden="1" customWidth="1"/>
    <col min="6" max="6" width="11.7109375" customWidth="1"/>
    <col min="9" max="10" width="0" hidden="1" customWidth="1"/>
  </cols>
  <sheetData>
    <row r="8" spans="2:10" x14ac:dyDescent="0.25">
      <c r="E8" s="17" t="s">
        <v>11</v>
      </c>
    </row>
    <row r="9" spans="2:10" ht="15.75" customHeight="1" x14ac:dyDescent="0.25">
      <c r="B9" s="17" t="s">
        <v>12</v>
      </c>
    </row>
    <row r="11" spans="2:10" x14ac:dyDescent="0.25">
      <c r="B11" s="1"/>
      <c r="C11" s="2" t="s">
        <v>0</v>
      </c>
      <c r="D11" s="2"/>
      <c r="E11" s="2"/>
      <c r="F11" s="1"/>
      <c r="G11" s="1"/>
      <c r="H11" s="1"/>
    </row>
    <row r="12" spans="2:10" ht="15.75" thickBot="1" x14ac:dyDescent="0.3">
      <c r="B12" s="1"/>
      <c r="C12" s="1"/>
      <c r="D12" s="1"/>
      <c r="E12" s="1"/>
      <c r="F12" s="1"/>
      <c r="G12" s="1"/>
      <c r="H12" s="1"/>
    </row>
    <row r="13" spans="2:10" ht="30.75" thickBot="1" x14ac:dyDescent="0.3">
      <c r="B13" s="3" t="s">
        <v>1</v>
      </c>
      <c r="C13" s="4"/>
      <c r="D13" s="4"/>
      <c r="E13" s="4"/>
      <c r="F13" s="5"/>
      <c r="G13" s="6"/>
      <c r="H13" s="9"/>
    </row>
    <row r="14" spans="2:10" ht="45.75" thickBot="1" x14ac:dyDescent="0.3">
      <c r="B14" s="24" t="s">
        <v>2</v>
      </c>
      <c r="C14" s="25" t="s">
        <v>3</v>
      </c>
      <c r="D14" s="21" t="s">
        <v>8</v>
      </c>
      <c r="E14" s="23" t="s">
        <v>4</v>
      </c>
      <c r="F14" s="22" t="s">
        <v>10</v>
      </c>
      <c r="G14" s="7"/>
      <c r="H14" s="10"/>
      <c r="I14">
        <v>1</v>
      </c>
      <c r="J14">
        <f>25/12</f>
        <v>2.0833333333333335</v>
      </c>
    </row>
    <row r="15" spans="2:10" ht="15.75" thickBot="1" x14ac:dyDescent="0.3">
      <c r="B15" s="8">
        <v>6</v>
      </c>
      <c r="C15" s="26">
        <v>35</v>
      </c>
      <c r="D15" s="27">
        <f>IF(B15=2,J14)+IF(B15=3,J14)+IF(B15=4,J14)+IF(B15=5,J14)+IF(B15=6,J14)+IF(B15=7,J14)+IF(B15=8,2.5)+IF(B15=9,2.5)+IF(B15=10,2.5)</f>
        <v>2.0833333333333335</v>
      </c>
      <c r="E15" s="15">
        <v>10</v>
      </c>
      <c r="F15" s="16">
        <f>IF(E15=1,D15*8)+IF(E15=2,D15*7)+IF(E15=3,D15*6)+IF(E15=4,D15*5)+IF(E15=5,D15*4)+IF(E15=6,D15*3)+IF(E15=7,D15*2)+IF(E15=8,D15)+IF(E15=9,D15*12)+IF(E15=10,D15*11)+IF(E15=11,D15*10)+IF(E15=12,D15*9)</f>
        <v>22.916666666666668</v>
      </c>
      <c r="G15" s="6"/>
      <c r="H15" s="11"/>
      <c r="I15">
        <v>2</v>
      </c>
      <c r="J15">
        <f>30/12</f>
        <v>2.5</v>
      </c>
    </row>
    <row r="16" spans="2:10" x14ac:dyDescent="0.25">
      <c r="B16" s="6"/>
      <c r="C16" s="6"/>
      <c r="D16" s="6"/>
      <c r="E16" s="6"/>
      <c r="F16" s="6"/>
      <c r="G16" s="6"/>
      <c r="H16" s="12"/>
      <c r="I16">
        <v>3</v>
      </c>
    </row>
    <row r="17" spans="2:9" x14ac:dyDescent="0.25">
      <c r="B17" s="4"/>
      <c r="C17" s="4"/>
      <c r="D17" s="4"/>
      <c r="E17" s="4"/>
      <c r="F17" s="4"/>
      <c r="G17" s="6"/>
      <c r="H17" s="12"/>
      <c r="I17">
        <v>4</v>
      </c>
    </row>
    <row r="18" spans="2:9" x14ac:dyDescent="0.25">
      <c r="B18" s="4"/>
      <c r="C18" s="4"/>
      <c r="D18" s="4"/>
      <c r="E18" s="4"/>
      <c r="F18" s="4"/>
      <c r="G18" s="6"/>
      <c r="H18" s="12"/>
      <c r="I18">
        <v>5</v>
      </c>
    </row>
    <row r="19" spans="2:9" ht="15.75" thickBot="1" x14ac:dyDescent="0.3">
      <c r="B19" s="4"/>
      <c r="C19" s="4"/>
      <c r="D19" s="4"/>
      <c r="E19" s="4"/>
      <c r="F19" s="4"/>
      <c r="G19" s="6"/>
      <c r="H19" s="12"/>
      <c r="I19">
        <v>6</v>
      </c>
    </row>
    <row r="20" spans="2:9" ht="30.75" thickBot="1" x14ac:dyDescent="0.3">
      <c r="B20" s="3" t="s">
        <v>5</v>
      </c>
      <c r="D20" s="4"/>
      <c r="E20" s="4"/>
      <c r="F20" s="4"/>
      <c r="G20" s="6"/>
      <c r="H20" s="10"/>
      <c r="I20">
        <v>7</v>
      </c>
    </row>
    <row r="21" spans="2:9" ht="45.75" thickBot="1" x14ac:dyDescent="0.3">
      <c r="B21" s="19" t="s">
        <v>6</v>
      </c>
      <c r="C21" s="20" t="s">
        <v>7</v>
      </c>
      <c r="D21" s="21" t="s">
        <v>9</v>
      </c>
      <c r="E21" s="23" t="s">
        <v>4</v>
      </c>
      <c r="F21" s="22" t="s">
        <v>10</v>
      </c>
      <c r="G21" s="6"/>
      <c r="H21" s="10"/>
      <c r="I21">
        <v>8</v>
      </c>
    </row>
    <row r="22" spans="2:9" ht="15.75" thickBot="1" x14ac:dyDescent="0.3">
      <c r="B22" s="18">
        <v>7</v>
      </c>
      <c r="C22" s="28">
        <v>35</v>
      </c>
      <c r="D22" s="29">
        <f>35/12</f>
        <v>2.9166666666666665</v>
      </c>
      <c r="E22" s="15">
        <v>9</v>
      </c>
      <c r="F22" s="16">
        <f>IF(E22=1,D22*8)+IF(E22=2,D22*7)+IF(E22=3,D22*6)+IF(E22=4,D22*5)+IF(E22=5,D22*4)+IF(E22=6,D22*3)+IF(E22=7,D22*2)+IF(E22=8,D22)+IF(E22=9,D22*12)+IF(E22=10,D22*11)+IF(E22=11,D22*10)+IF(E22=12,D22*9)</f>
        <v>35</v>
      </c>
      <c r="G22" s="6"/>
      <c r="H22" s="13"/>
      <c r="I22">
        <v>9</v>
      </c>
    </row>
    <row r="23" spans="2:9" x14ac:dyDescent="0.25">
      <c r="H23" s="14"/>
      <c r="I23">
        <v>10</v>
      </c>
    </row>
    <row r="24" spans="2:9" x14ac:dyDescent="0.25">
      <c r="I24">
        <v>11</v>
      </c>
    </row>
    <row r="25" spans="2:9" x14ac:dyDescent="0.25">
      <c r="I25">
        <v>12</v>
      </c>
    </row>
  </sheetData>
  <dataValidations count="6">
    <dataValidation type="whole" allowBlank="1" showInputMessage="1" showErrorMessage="1" errorTitle="Support Staff " error="You can only enter a grade between 2-10" sqref="H15 B15">
      <formula1>1</formula1>
      <formula2>10</formula2>
    </dataValidation>
    <dataValidation type="whole" allowBlank="1" showInputMessage="1" showErrorMessage="1" errorTitle="Academic Only" error="This table is for Academics you can only enter a value between grade 7-10" sqref="H22">
      <formula1>7</formula1>
      <formula2>10</formula2>
    </dataValidation>
    <dataValidation type="list" allowBlank="1" showInputMessage="1" showErrorMessage="1" error="Please enter the month for example. January would be 1" prompt="e.g Jan = 1, Feb = 2 and so on " sqref="E15 E22">
      <formula1>Months</formula1>
    </dataValidation>
    <dataValidation type="decimal" operator="lessThan" allowBlank="1" showInputMessage="1" showErrorMessage="1" errorTitle="FTE = 1" error="If you work more that 35 hours a week your FTE is 1 and full time holiday entitlement applies" sqref="C15:D15">
      <formula1>35.01</formula1>
    </dataValidation>
    <dataValidation type="decimal" operator="lessThan" allowBlank="1" showInputMessage="1" showErrorMessage="1" errorTitle="FTE = 1 " error="If you work more that 35 hours a week your FTE is 1 and full time holiday entitlement applies" sqref="C22">
      <formula1>35.01</formula1>
    </dataValidation>
    <dataValidation type="whole" allowBlank="1" showInputMessage="1" showErrorMessage="1" errorTitle="Academic Only" error="This table is for Academics you can only enter a value between grade 7-10" sqref="B22">
      <formula1>7</formula1>
      <formula2>10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Months</vt:lpstr>
    </vt:vector>
  </TitlesOfParts>
  <Company>Liverpool Hope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Jones</dc:creator>
  <cp:lastModifiedBy>Karen Jones</cp:lastModifiedBy>
  <cp:lastPrinted>2014-03-28T10:42:36Z</cp:lastPrinted>
  <dcterms:created xsi:type="dcterms:W3CDTF">2014-03-28T09:41:23Z</dcterms:created>
  <dcterms:modified xsi:type="dcterms:W3CDTF">2014-05-13T12:00:45Z</dcterms:modified>
</cp:coreProperties>
</file>